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ccl0.sharepoint.com/sites/sh365_FAIF_Postgrado/Docencia/20. Formularios/Doctorado/DBV/Formularios/Formularios nuevos 2025/Proyecto de Tesis - Examen de candidatura/"/>
    </mc:Choice>
  </mc:AlternateContent>
  <xr:revisionPtr revIDLastSave="0" documentId="8_{FF32B1E6-D430-4676-9937-10B4DE7E0CF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ubrica" sheetId="1" r:id="rId1"/>
    <sheet name="Escala_1_7" sheetId="2" r:id="rId2"/>
    <sheet name="Resum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3" i="3"/>
  <c r="B3" i="3"/>
  <c r="D2" i="3"/>
  <c r="C2" i="3"/>
  <c r="B2" i="3"/>
  <c r="G22" i="1"/>
  <c r="D14" i="3" s="1"/>
  <c r="G21" i="1"/>
  <c r="D13" i="3" s="1"/>
  <c r="G20" i="1"/>
  <c r="G19" i="1"/>
  <c r="G18" i="1"/>
  <c r="D11" i="3" s="1"/>
  <c r="G17" i="1"/>
  <c r="G16" i="1"/>
  <c r="D10" i="3" s="1"/>
  <c r="G15" i="1"/>
  <c r="D9" i="3" s="1"/>
  <c r="G14" i="1"/>
  <c r="G13" i="1"/>
  <c r="G12" i="1"/>
  <c r="G11" i="1"/>
  <c r="D8" i="3" s="1"/>
  <c r="G10" i="1"/>
  <c r="G9" i="1"/>
  <c r="D7" i="3" s="1"/>
  <c r="G8" i="1"/>
  <c r="D6" i="3" s="1"/>
  <c r="G7" i="1"/>
  <c r="D5" i="3" s="1"/>
  <c r="G6" i="1"/>
  <c r="G5" i="1"/>
  <c r="G4" i="1"/>
  <c r="G3" i="1"/>
  <c r="D3" i="3" s="1"/>
  <c r="G2" i="1"/>
  <c r="G24" i="1" l="1"/>
  <c r="D12" i="3"/>
  <c r="D4" i="3"/>
  <c r="D16" i="3" s="1"/>
  <c r="D17" i="3" s="1"/>
</calcChain>
</file>

<file path=xl/sharedStrings.xml><?xml version="1.0" encoding="utf-8"?>
<sst xmlns="http://schemas.openxmlformats.org/spreadsheetml/2006/main" count="168" uniqueCount="137">
  <si>
    <t>ID</t>
  </si>
  <si>
    <t>Sección</t>
  </si>
  <si>
    <t>Criterio de evaluación</t>
  </si>
  <si>
    <t>Qué debe evaluarse</t>
  </si>
  <si>
    <t>Peso (%)</t>
  </si>
  <si>
    <t>Puntaje (1-7)</t>
  </si>
  <si>
    <t>Puntaje ponderado</t>
  </si>
  <si>
    <t>Observaciones</t>
  </si>
  <si>
    <t>F1</t>
  </si>
  <si>
    <t>Formato</t>
  </si>
  <si>
    <t>Cumplimiento formal</t>
  </si>
  <si>
    <t>Portada, tamaño carta, numeración, márgenes, fuente, interlineado, extensión, PDF único, idioma consistente.</t>
  </si>
  <si>
    <t>R1</t>
  </si>
  <si>
    <t>Resumen</t>
  </si>
  <si>
    <t>Claridad y síntesis</t>
  </si>
  <si>
    <t>Resume problema, hipótesis/objetivo, estrategia general, aporte y 3–5 palabras clave.</t>
  </si>
  <si>
    <t>I1</t>
  </si>
  <si>
    <t>Introducción</t>
  </si>
  <si>
    <t>Marco teórico y estado del arte</t>
  </si>
  <si>
    <t>Presenta bases conceptuales y literatura relevante de forma crítica y bien articulada.</t>
  </si>
  <si>
    <t>I2</t>
  </si>
  <si>
    <t>Identificación del vacío de conocimiento</t>
  </si>
  <si>
    <t>Define con claridad la brecha científica/metodológica que justifica la propuesta.</t>
  </si>
  <si>
    <t>I3</t>
  </si>
  <si>
    <t>Relevancia biológica/biotecnológica</t>
  </si>
  <si>
    <t>Explica por qué el problema es pertinente e importante para la disciplina.</t>
  </si>
  <si>
    <t>H1</t>
  </si>
  <si>
    <t>Hipótesis</t>
  </si>
  <si>
    <t>Claridad y comprobabilidad</t>
  </si>
  <si>
    <t>La hipótesis es precisa, específica y experimentalmente evaluable.</t>
  </si>
  <si>
    <t>OG1</t>
  </si>
  <si>
    <t>Objetivo general</t>
  </si>
  <si>
    <t>Coherencia y alcance</t>
  </si>
  <si>
    <t>Se deriva de la hipótesis y expresa con claridad el propósito central del proyecto.</t>
  </si>
  <si>
    <t>OE1</t>
  </si>
  <si>
    <t>Objetivos específicos</t>
  </si>
  <si>
    <t>Claridad y verificabilidad</t>
  </si>
  <si>
    <t>Objetivos específicos claros, medibles y formulados como resultados a alcanzar.</t>
  </si>
  <si>
    <t>OE2</t>
  </si>
  <si>
    <t>Progresión lógica</t>
  </si>
  <si>
    <t>Los objetivos específicos siguen una secuencia coherente y cubren el objetivo general.</t>
  </si>
  <si>
    <t>EE1</t>
  </si>
  <si>
    <t>Estrategia experimental</t>
  </si>
  <si>
    <t>Coherencia metodológica</t>
  </si>
  <si>
    <t>Existe una relación clara entre hipótesis, objetivos y diseño experimental.</t>
  </si>
  <si>
    <t>EE2</t>
  </si>
  <si>
    <t>Solidez técnica</t>
  </si>
  <si>
    <t>Modelos, materiales, aproximaciones y validaciones son adecuados al problema.</t>
  </si>
  <si>
    <t>EE3</t>
  </si>
  <si>
    <t>Factibilidad</t>
  </si>
  <si>
    <t>La propuesta es realizable con los recursos, tiempo y capacidades disponibles.</t>
  </si>
  <si>
    <t>EE4</t>
  </si>
  <si>
    <t>Análisis de datos y controles</t>
  </si>
  <si>
    <t>Considera controles, replicación, análisis estadístico e interpretación de resultados.</t>
  </si>
  <si>
    <t>TP1</t>
  </si>
  <si>
    <t>Trabajo previo</t>
  </si>
  <si>
    <t>Antecedentes preliminares</t>
  </si>
  <si>
    <t>Resultados previos o capacidades instaladas que respaldan la viabilidad del proyecto.</t>
  </si>
  <si>
    <t>PB1</t>
  </si>
  <si>
    <t>Proyección biotecnológica</t>
  </si>
  <si>
    <t>Aplicabilidad</t>
  </si>
  <si>
    <t>Explica de manera realista y bien fundada la proyección biotecnológica potencial.</t>
  </si>
  <si>
    <t>NI1</t>
  </si>
  <si>
    <t>Novedad e impacto</t>
  </si>
  <si>
    <t>Originalidad</t>
  </si>
  <si>
    <t>El proyecto presenta novedad conceptual, metodológica o experimental.</t>
  </si>
  <si>
    <t>NI2</t>
  </si>
  <si>
    <t>Impacto potencial</t>
  </si>
  <si>
    <t>Contribución esperada al avance del conocimiento o al campo de la biotecnología vegetal.</t>
  </si>
  <si>
    <t>PT1</t>
  </si>
  <si>
    <t>Plan de trabajo</t>
  </si>
  <si>
    <t>Coherencia temporal</t>
  </si>
  <si>
    <t>Las etapas están bien secuenciadas y alineadas con objetivos y estrategia experimental.</t>
  </si>
  <si>
    <t>PT2</t>
  </si>
  <si>
    <t>Carta Gantt</t>
  </si>
  <si>
    <t>Incluye carta Gantt clara, realista y consistente con la duración del doctorado.</t>
  </si>
  <si>
    <t>RD1</t>
  </si>
  <si>
    <t>Redacción</t>
  </si>
  <si>
    <t>Calidad de la escritura</t>
  </si>
  <si>
    <t>Ortografía, gramática, sintaxis, precisión terminológica y claridad argumentativa.</t>
  </si>
  <si>
    <t>RD2</t>
  </si>
  <si>
    <t>Presentación global</t>
  </si>
  <si>
    <t>Calidad visual y organización</t>
  </si>
  <si>
    <t>Uso pertinente de tablas, figuras y esquemas; documento legible y profesional.</t>
  </si>
  <si>
    <t>PUNTAJE FINAL (0-100)</t>
  </si>
  <si>
    <t>Instrucción: asigne un puntaje entre 1 y 7 a cada criterio (1 = muy deficiente; 7 = sobresaliente). El puntaje ponderado se calcula automáticamente como (puntaje/7) × peso. La suma de los pesos es 100.</t>
  </si>
  <si>
    <t>Puntaje</t>
  </si>
  <si>
    <t>Nivel</t>
  </si>
  <si>
    <t>Descripción</t>
  </si>
  <si>
    <t>Interpretación orientativa</t>
  </si>
  <si>
    <t>Rango final (%)</t>
  </si>
  <si>
    <t>Nivel global</t>
  </si>
  <si>
    <t>Sugerencia</t>
  </si>
  <si>
    <t>Observación</t>
  </si>
  <si>
    <t>Muy deficiente</t>
  </si>
  <si>
    <t>No cumple con lo esperado; presenta falencias graves o ausencia de desarrollo.</t>
  </si>
  <si>
    <t>Insuficiente</t>
  </si>
  <si>
    <t>90-100</t>
  </si>
  <si>
    <t>Sobresaliente</t>
  </si>
  <si>
    <t>Aprobación altamente recomendada</t>
  </si>
  <si>
    <t>Proyecto de nivel doctoral muy sólido</t>
  </si>
  <si>
    <t>Deficiente</t>
  </si>
  <si>
    <t>Cumplimiento muy bajo; desarrollo limitado y con problemas importantes.</t>
  </si>
  <si>
    <t>Muy bajo</t>
  </si>
  <si>
    <t>80-89.99</t>
  </si>
  <si>
    <t>Muy bueno</t>
  </si>
  <si>
    <t>Aprobación recomendada</t>
  </si>
  <si>
    <t>Proyecto sólido con mejoras menores</t>
  </si>
  <si>
    <t>Bajo</t>
  </si>
  <si>
    <t>Cumple parcialmente, pero con debilidades relevantes que afectan la calidad.</t>
  </si>
  <si>
    <t>70-79.99</t>
  </si>
  <si>
    <t>Bueno</t>
  </si>
  <si>
    <t>Aprobación con observaciones</t>
  </si>
  <si>
    <t>Requiere ajustes específicos antes de su ejecución</t>
  </si>
  <si>
    <t>Aceptable</t>
  </si>
  <si>
    <t>Cumple de manera básica; presenta fortalezas y debilidades compensadas.</t>
  </si>
  <si>
    <t>Suficiente</t>
  </si>
  <si>
    <t>60-69.99</t>
  </si>
  <si>
    <t>Revisión mayor</t>
  </si>
  <si>
    <t>Debe reformular aspectos relevantes</t>
  </si>
  <si>
    <t>Cumple bien con lo esperado; presenta debilidades menores.</t>
  </si>
  <si>
    <t>&lt;60</t>
  </si>
  <si>
    <t>No recomendable en su forma actual</t>
  </si>
  <si>
    <t>No cumple el estándar esperado</t>
  </si>
  <si>
    <t>Cumple muy bien; evidencia solidez, claridad y consistencia.</t>
  </si>
  <si>
    <t>Cumplimiento excelente; destaca por su calidad, originalidad y consistencia.</t>
  </si>
  <si>
    <t>Excelente</t>
  </si>
  <si>
    <t>Peso total (%)</t>
  </si>
  <si>
    <t>Promedio puntaje (1-7)</t>
  </si>
  <si>
    <t>Fortalezas clave</t>
  </si>
  <si>
    <t>Debilidades/observaciones</t>
  </si>
  <si>
    <t>PUNTAJE FINAL</t>
  </si>
  <si>
    <t>NIVEL GLOBAL</t>
  </si>
  <si>
    <t>Referencias</t>
  </si>
  <si>
    <t xml:space="preserve">Formato </t>
  </si>
  <si>
    <t>REF1</t>
  </si>
  <si>
    <t>Homogenedidad del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</si>
</sst>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rlito"/>
    </font>
    <font>
      <b/>
      <sz val="11"/>
      <color rgb="FFFFFFFF"/>
      <name val="Carlito"/>
    </font>
    <font>
      <b/>
      <sz val="11"/>
      <name val="Carlito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D3"/>
      </patternFill>
    </fill>
    <fill>
      <patternFill patternType="solid">
        <fgColor rgb="FFF3F6FA"/>
      </patternFill>
    </fill>
    <fill>
      <patternFill patternType="solid">
        <fgColor rgb="FF5B9BD5"/>
      </patternFill>
    </fill>
    <fill>
      <patternFill patternType="solid">
        <fgColor rgb="FF70AD47"/>
      </patternFill>
    </fill>
    <fill>
      <patternFill patternType="solid">
        <fgColor rgb="FFC55A11"/>
      </patternFill>
    </fill>
    <fill>
      <patternFill patternType="solid">
        <f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" fontId="0" fillId="0" borderId="0" xfId="0" applyNumberFormat="1"/>
    <xf numFmtId="2" fontId="0" fillId="0" borderId="0" xfId="0" applyNumberFormat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2" fontId="2" fillId="3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" fillId="7" borderId="0" xfId="0" applyFont="1" applyFill="1" applyAlignment="1">
      <alignment horizontal="center" wrapText="1"/>
    </xf>
    <xf numFmtId="2" fontId="2" fillId="3" borderId="0" xfId="0" applyNumberFormat="1" applyFont="1" applyFill="1"/>
    <xf numFmtId="0" fontId="2" fillId="8" borderId="0" xfId="0" applyFont="1" applyFill="1"/>
    <xf numFmtId="0" fontId="2" fillId="3" borderId="0" xfId="0" applyFont="1" applyFill="1"/>
    <xf numFmtId="0" fontId="2" fillId="8" borderId="0" xfId="0" applyFont="1" applyFill="1"/>
    <xf numFmtId="0" fontId="2" fillId="3" borderId="0" xfId="0" applyFont="1" applyFill="1" applyAlignment="1">
      <alignment horizontal="right"/>
    </xf>
    <xf numFmtId="0" fontId="0" fillId="4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opLeftCell="B1" zoomScale="138" workbookViewId="0">
      <selection activeCell="D12" sqref="D12"/>
    </sheetView>
  </sheetViews>
  <sheetFormatPr baseColWidth="10" defaultColWidth="8.875" defaultRowHeight="14.25"/>
  <cols>
    <col min="1" max="1" width="10" customWidth="1"/>
    <col min="2" max="2" width="20.875" bestFit="1" customWidth="1"/>
    <col min="3" max="3" width="31.875" bestFit="1" customWidth="1"/>
    <col min="4" max="4" width="84" bestFit="1" customWidth="1"/>
    <col min="5" max="5" width="11" customWidth="1"/>
    <col min="6" max="6" width="12" customWidth="1"/>
    <col min="7" max="7" width="16" customWidth="1"/>
    <col min="8" max="8" width="28" customWidth="1"/>
  </cols>
  <sheetData>
    <row r="1" spans="1:8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t="s">
        <v>8</v>
      </c>
      <c r="B2" t="s">
        <v>9</v>
      </c>
      <c r="C2" t="s">
        <v>10</v>
      </c>
      <c r="D2" t="s">
        <v>11</v>
      </c>
      <c r="E2" s="2">
        <v>3</v>
      </c>
      <c r="F2" s="2"/>
      <c r="G2" s="3" t="str">
        <f t="shared" ref="G2:G23" si="0">IF(F2="","",F2/7*E2)</f>
        <v/>
      </c>
    </row>
    <row r="3" spans="1:8">
      <c r="A3" t="s">
        <v>12</v>
      </c>
      <c r="B3" t="s">
        <v>13</v>
      </c>
      <c r="C3" t="s">
        <v>14</v>
      </c>
      <c r="D3" t="s">
        <v>15</v>
      </c>
      <c r="E3" s="2">
        <v>3</v>
      </c>
      <c r="F3" s="2"/>
      <c r="G3" s="3" t="str">
        <f t="shared" si="0"/>
        <v/>
      </c>
    </row>
    <row r="4" spans="1:8">
      <c r="A4" t="s">
        <v>16</v>
      </c>
      <c r="B4" t="s">
        <v>17</v>
      </c>
      <c r="C4" t="s">
        <v>18</v>
      </c>
      <c r="D4" t="s">
        <v>19</v>
      </c>
      <c r="E4" s="2">
        <v>8</v>
      </c>
      <c r="F4" s="2"/>
      <c r="G4" s="3" t="str">
        <f t="shared" si="0"/>
        <v/>
      </c>
    </row>
    <row r="5" spans="1:8">
      <c r="A5" t="s">
        <v>20</v>
      </c>
      <c r="B5" t="s">
        <v>17</v>
      </c>
      <c r="C5" t="s">
        <v>21</v>
      </c>
      <c r="D5" t="s">
        <v>22</v>
      </c>
      <c r="E5" s="2">
        <v>5</v>
      </c>
      <c r="F5" s="2"/>
      <c r="G5" s="3" t="str">
        <f t="shared" si="0"/>
        <v/>
      </c>
    </row>
    <row r="6" spans="1:8">
      <c r="A6" t="s">
        <v>23</v>
      </c>
      <c r="B6" t="s">
        <v>17</v>
      </c>
      <c r="C6" t="s">
        <v>24</v>
      </c>
      <c r="D6" t="s">
        <v>25</v>
      </c>
      <c r="E6" s="2">
        <v>5</v>
      </c>
      <c r="F6" s="2"/>
      <c r="G6" s="3" t="str">
        <f t="shared" si="0"/>
        <v/>
      </c>
    </row>
    <row r="7" spans="1:8">
      <c r="A7" t="s">
        <v>26</v>
      </c>
      <c r="B7" t="s">
        <v>27</v>
      </c>
      <c r="C7" t="s">
        <v>28</v>
      </c>
      <c r="D7" t="s">
        <v>29</v>
      </c>
      <c r="E7" s="2">
        <v>6</v>
      </c>
      <c r="F7" s="2"/>
      <c r="G7" s="3" t="str">
        <f t="shared" si="0"/>
        <v/>
      </c>
    </row>
    <row r="8" spans="1:8">
      <c r="A8" t="s">
        <v>30</v>
      </c>
      <c r="B8" t="s">
        <v>31</v>
      </c>
      <c r="C8" t="s">
        <v>32</v>
      </c>
      <c r="D8" t="s">
        <v>33</v>
      </c>
      <c r="E8" s="2">
        <v>3</v>
      </c>
      <c r="F8" s="2"/>
      <c r="G8" s="3" t="str">
        <f t="shared" si="0"/>
        <v/>
      </c>
    </row>
    <row r="9" spans="1:8">
      <c r="A9" t="s">
        <v>34</v>
      </c>
      <c r="B9" t="s">
        <v>35</v>
      </c>
      <c r="C9" t="s">
        <v>36</v>
      </c>
      <c r="D9" t="s">
        <v>37</v>
      </c>
      <c r="E9" s="2">
        <v>4</v>
      </c>
      <c r="F9" s="2"/>
      <c r="G9" s="3" t="str">
        <f t="shared" si="0"/>
        <v/>
      </c>
    </row>
    <row r="10" spans="1:8">
      <c r="A10" t="s">
        <v>38</v>
      </c>
      <c r="B10" t="s">
        <v>35</v>
      </c>
      <c r="C10" t="s">
        <v>39</v>
      </c>
      <c r="D10" t="s">
        <v>40</v>
      </c>
      <c r="E10" s="2">
        <v>4</v>
      </c>
      <c r="F10" s="2"/>
      <c r="G10" s="3" t="str">
        <f t="shared" si="0"/>
        <v/>
      </c>
    </row>
    <row r="11" spans="1:8">
      <c r="A11" t="s">
        <v>41</v>
      </c>
      <c r="B11" t="s">
        <v>42</v>
      </c>
      <c r="C11" t="s">
        <v>43</v>
      </c>
      <c r="D11" t="s">
        <v>44</v>
      </c>
      <c r="E11" s="2">
        <v>9</v>
      </c>
      <c r="F11" s="2"/>
      <c r="G11" s="3" t="str">
        <f t="shared" si="0"/>
        <v/>
      </c>
    </row>
    <row r="12" spans="1:8">
      <c r="A12" t="s">
        <v>45</v>
      </c>
      <c r="B12" t="s">
        <v>42</v>
      </c>
      <c r="C12" t="s">
        <v>46</v>
      </c>
      <c r="D12" t="s">
        <v>47</v>
      </c>
      <c r="E12" s="2">
        <v>7</v>
      </c>
      <c r="F12" s="2"/>
      <c r="G12" s="3" t="str">
        <f t="shared" si="0"/>
        <v/>
      </c>
    </row>
    <row r="13" spans="1:8">
      <c r="A13" t="s">
        <v>48</v>
      </c>
      <c r="B13" t="s">
        <v>42</v>
      </c>
      <c r="C13" t="s">
        <v>49</v>
      </c>
      <c r="D13" t="s">
        <v>50</v>
      </c>
      <c r="E13" s="2">
        <v>5</v>
      </c>
      <c r="F13" s="2"/>
      <c r="G13" s="3" t="str">
        <f t="shared" si="0"/>
        <v/>
      </c>
    </row>
    <row r="14" spans="1:8">
      <c r="A14" t="s">
        <v>51</v>
      </c>
      <c r="B14" t="s">
        <v>42</v>
      </c>
      <c r="C14" t="s">
        <v>52</v>
      </c>
      <c r="D14" t="s">
        <v>53</v>
      </c>
      <c r="E14" s="2">
        <v>4</v>
      </c>
      <c r="F14" s="2"/>
      <c r="G14" s="3" t="str">
        <f t="shared" si="0"/>
        <v/>
      </c>
    </row>
    <row r="15" spans="1:8">
      <c r="A15" t="s">
        <v>54</v>
      </c>
      <c r="B15" t="s">
        <v>55</v>
      </c>
      <c r="C15" t="s">
        <v>56</v>
      </c>
      <c r="D15" t="s">
        <v>57</v>
      </c>
      <c r="E15" s="2">
        <v>4</v>
      </c>
      <c r="F15" s="2"/>
      <c r="G15" s="3" t="str">
        <f t="shared" si="0"/>
        <v/>
      </c>
    </row>
    <row r="16" spans="1:8">
      <c r="A16" t="s">
        <v>58</v>
      </c>
      <c r="B16" t="s">
        <v>59</v>
      </c>
      <c r="C16" t="s">
        <v>60</v>
      </c>
      <c r="D16" t="s">
        <v>61</v>
      </c>
      <c r="E16" s="2">
        <v>4</v>
      </c>
      <c r="F16" s="2"/>
      <c r="G16" s="3" t="str">
        <f t="shared" si="0"/>
        <v/>
      </c>
    </row>
    <row r="17" spans="1:8">
      <c r="A17" t="s">
        <v>62</v>
      </c>
      <c r="B17" t="s">
        <v>63</v>
      </c>
      <c r="C17" t="s">
        <v>64</v>
      </c>
      <c r="D17" t="s">
        <v>65</v>
      </c>
      <c r="E17" s="2">
        <v>5</v>
      </c>
      <c r="F17" s="2"/>
      <c r="G17" s="3" t="str">
        <f t="shared" si="0"/>
        <v/>
      </c>
    </row>
    <row r="18" spans="1:8">
      <c r="A18" t="s">
        <v>66</v>
      </c>
      <c r="B18" t="s">
        <v>63</v>
      </c>
      <c r="C18" t="s">
        <v>67</v>
      </c>
      <c r="D18" t="s">
        <v>68</v>
      </c>
      <c r="E18" s="2">
        <v>5</v>
      </c>
      <c r="F18" s="2"/>
      <c r="G18" s="3" t="str">
        <f t="shared" si="0"/>
        <v/>
      </c>
    </row>
    <row r="19" spans="1:8">
      <c r="A19" t="s">
        <v>69</v>
      </c>
      <c r="B19" t="s">
        <v>70</v>
      </c>
      <c r="C19" t="s">
        <v>71</v>
      </c>
      <c r="D19" t="s">
        <v>72</v>
      </c>
      <c r="E19" s="2">
        <v>4</v>
      </c>
      <c r="F19" s="2"/>
      <c r="G19" s="3" t="str">
        <f t="shared" si="0"/>
        <v/>
      </c>
    </row>
    <row r="20" spans="1:8">
      <c r="A20" t="s">
        <v>73</v>
      </c>
      <c r="B20" t="s">
        <v>70</v>
      </c>
      <c r="C20" t="s">
        <v>74</v>
      </c>
      <c r="D20" t="s">
        <v>75</v>
      </c>
      <c r="E20" s="2">
        <v>3</v>
      </c>
      <c r="F20" s="2"/>
      <c r="G20" s="3" t="str">
        <f t="shared" si="0"/>
        <v/>
      </c>
    </row>
    <row r="21" spans="1:8">
      <c r="A21" t="s">
        <v>76</v>
      </c>
      <c r="B21" t="s">
        <v>77</v>
      </c>
      <c r="C21" t="s">
        <v>78</v>
      </c>
      <c r="D21" t="s">
        <v>79</v>
      </c>
      <c r="E21" s="2">
        <v>5</v>
      </c>
      <c r="F21" s="2"/>
      <c r="G21" s="3" t="str">
        <f t="shared" si="0"/>
        <v/>
      </c>
    </row>
    <row r="22" spans="1:8">
      <c r="A22" t="s">
        <v>80</v>
      </c>
      <c r="B22" t="s">
        <v>81</v>
      </c>
      <c r="C22" t="s">
        <v>82</v>
      </c>
      <c r="D22" t="s">
        <v>83</v>
      </c>
      <c r="E22" s="2">
        <v>1</v>
      </c>
      <c r="F22" s="2"/>
      <c r="G22" s="3" t="str">
        <f t="shared" si="0"/>
        <v/>
      </c>
    </row>
    <row r="23" spans="1:8">
      <c r="A23" t="s">
        <v>135</v>
      </c>
      <c r="B23" t="s">
        <v>133</v>
      </c>
      <c r="C23" t="s">
        <v>134</v>
      </c>
      <c r="D23" t="s">
        <v>136</v>
      </c>
      <c r="E23" s="2">
        <v>3</v>
      </c>
      <c r="G23" s="3" t="str">
        <f t="shared" si="0"/>
        <v/>
      </c>
    </row>
    <row r="24" spans="1:8" ht="15">
      <c r="A24" s="14" t="s">
        <v>84</v>
      </c>
      <c r="B24" s="14"/>
      <c r="C24" s="14"/>
      <c r="D24" s="14"/>
      <c r="E24" s="14"/>
      <c r="F24" s="14"/>
      <c r="G24" s="6">
        <f>SUM(G2:G23)</f>
        <v>0</v>
      </c>
      <c r="H24" s="5"/>
    </row>
    <row r="26" spans="1:8">
      <c r="A26" s="15" t="s">
        <v>85</v>
      </c>
      <c r="B26" s="15"/>
      <c r="C26" s="15"/>
      <c r="D26" s="15"/>
      <c r="E26" s="15"/>
      <c r="F26" s="15"/>
      <c r="G26" s="15"/>
      <c r="H26" s="15"/>
    </row>
    <row r="27" spans="1:8">
      <c r="A27" s="15"/>
      <c r="B27" s="15"/>
      <c r="C27" s="15"/>
      <c r="D27" s="15"/>
      <c r="E27" s="15"/>
      <c r="F27" s="15"/>
      <c r="G27" s="15"/>
      <c r="H27" s="15"/>
    </row>
    <row r="28" spans="1:8">
      <c r="A28" s="15"/>
      <c r="B28" s="15"/>
      <c r="C28" s="15"/>
      <c r="D28" s="15"/>
      <c r="E28" s="15"/>
      <c r="F28" s="15"/>
      <c r="G28" s="15"/>
      <c r="H28" s="15"/>
    </row>
  </sheetData>
  <mergeCells count="2">
    <mergeCell ref="A24:F24"/>
    <mergeCell ref="A26:H28"/>
  </mergeCells>
  <conditionalFormatting sqref="F2:F22">
    <cfRule type="colorScale" priority="1">
      <colorScale>
        <cfvo type="min"/>
        <cfvo type="percentile" val="50"/>
        <cfvo type="max"/>
        <color rgb="FFF4CCCC"/>
        <color rgb="FFFFF2CC"/>
        <color rgb="FFD9EAD3"/>
      </colorScale>
    </cfRule>
  </conditionalFormatting>
  <dataValidations count="1">
    <dataValidation sqref="F2:F22" xr:uid="{00000000-0002-0000-0000-000000000000}">
      <formula1>1</formula1>
      <formula2>7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workbookViewId="0"/>
  </sheetViews>
  <sheetFormatPr baseColWidth="10" defaultColWidth="8.875" defaultRowHeight="14.25"/>
  <cols>
    <col min="1" max="1" width="10" customWidth="1"/>
    <col min="2" max="2" width="18" customWidth="1"/>
    <col min="3" max="3" width="50" customWidth="1"/>
    <col min="4" max="4" width="22" customWidth="1"/>
    <col min="6" max="6" width="16" customWidth="1"/>
    <col min="7" max="7" width="18" customWidth="1"/>
    <col min="8" max="8" width="24" customWidth="1"/>
    <col min="9" max="9" width="34" customWidth="1"/>
  </cols>
  <sheetData>
    <row r="1" spans="1:9" ht="30">
      <c r="A1" s="7" t="s">
        <v>86</v>
      </c>
      <c r="B1" s="7" t="s">
        <v>87</v>
      </c>
      <c r="C1" s="7" t="s">
        <v>88</v>
      </c>
      <c r="D1" s="7" t="s">
        <v>89</v>
      </c>
      <c r="F1" s="8" t="s">
        <v>90</v>
      </c>
      <c r="G1" s="8" t="s">
        <v>91</v>
      </c>
      <c r="H1" s="8" t="s">
        <v>92</v>
      </c>
      <c r="I1" s="8" t="s">
        <v>93</v>
      </c>
    </row>
    <row r="2" spans="1:9">
      <c r="A2">
        <v>1</v>
      </c>
      <c r="B2" t="s">
        <v>94</v>
      </c>
      <c r="C2" t="s">
        <v>95</v>
      </c>
      <c r="D2" t="s">
        <v>96</v>
      </c>
      <c r="F2" t="s">
        <v>97</v>
      </c>
      <c r="G2" t="s">
        <v>98</v>
      </c>
      <c r="H2" t="s">
        <v>99</v>
      </c>
      <c r="I2" t="s">
        <v>100</v>
      </c>
    </row>
    <row r="3" spans="1:9">
      <c r="A3">
        <v>2</v>
      </c>
      <c r="B3" t="s">
        <v>101</v>
      </c>
      <c r="C3" t="s">
        <v>102</v>
      </c>
      <c r="D3" t="s">
        <v>103</v>
      </c>
      <c r="F3" t="s">
        <v>104</v>
      </c>
      <c r="G3" t="s">
        <v>105</v>
      </c>
      <c r="H3" t="s">
        <v>106</v>
      </c>
      <c r="I3" t="s">
        <v>107</v>
      </c>
    </row>
    <row r="4" spans="1:9">
      <c r="A4">
        <v>3</v>
      </c>
      <c r="B4" t="s">
        <v>108</v>
      </c>
      <c r="C4" t="s">
        <v>109</v>
      </c>
      <c r="D4" t="s">
        <v>108</v>
      </c>
      <c r="F4" t="s">
        <v>110</v>
      </c>
      <c r="G4" t="s">
        <v>111</v>
      </c>
      <c r="H4" t="s">
        <v>112</v>
      </c>
      <c r="I4" t="s">
        <v>113</v>
      </c>
    </row>
    <row r="5" spans="1:9">
      <c r="A5">
        <v>4</v>
      </c>
      <c r="B5" t="s">
        <v>114</v>
      </c>
      <c r="C5" t="s">
        <v>115</v>
      </c>
      <c r="D5" t="s">
        <v>116</v>
      </c>
      <c r="F5" t="s">
        <v>117</v>
      </c>
      <c r="G5" t="s">
        <v>114</v>
      </c>
      <c r="H5" t="s">
        <v>118</v>
      </c>
      <c r="I5" t="s">
        <v>119</v>
      </c>
    </row>
    <row r="6" spans="1:9">
      <c r="A6">
        <v>5</v>
      </c>
      <c r="B6" t="s">
        <v>111</v>
      </c>
      <c r="C6" t="s">
        <v>120</v>
      </c>
      <c r="D6" t="s">
        <v>111</v>
      </c>
      <c r="F6" t="s">
        <v>121</v>
      </c>
      <c r="G6" t="s">
        <v>96</v>
      </c>
      <c r="H6" t="s">
        <v>122</v>
      </c>
      <c r="I6" t="s">
        <v>123</v>
      </c>
    </row>
    <row r="7" spans="1:9">
      <c r="A7">
        <v>6</v>
      </c>
      <c r="B7" t="s">
        <v>105</v>
      </c>
      <c r="C7" t="s">
        <v>124</v>
      </c>
      <c r="D7" t="s">
        <v>105</v>
      </c>
    </row>
    <row r="8" spans="1:9">
      <c r="A8">
        <v>7</v>
      </c>
      <c r="B8" t="s">
        <v>98</v>
      </c>
      <c r="C8" t="s">
        <v>125</v>
      </c>
      <c r="D8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tabSelected="1" workbookViewId="0"/>
  </sheetViews>
  <sheetFormatPr baseColWidth="10" defaultColWidth="8.875" defaultRowHeight="14.25"/>
  <cols>
    <col min="1" max="1" width="24" customWidth="1"/>
    <col min="2" max="2" width="14" customWidth="1"/>
    <col min="3" max="4" width="18" customWidth="1"/>
    <col min="5" max="5" width="28" customWidth="1"/>
    <col min="6" max="6" width="32" customWidth="1"/>
  </cols>
  <sheetData>
    <row r="1" spans="1:6" ht="30">
      <c r="A1" s="9" t="s">
        <v>1</v>
      </c>
      <c r="B1" s="9" t="s">
        <v>127</v>
      </c>
      <c r="C1" s="9" t="s">
        <v>128</v>
      </c>
      <c r="D1" s="9" t="s">
        <v>6</v>
      </c>
      <c r="E1" s="9" t="s">
        <v>129</v>
      </c>
      <c r="F1" s="9" t="s">
        <v>130</v>
      </c>
    </row>
    <row r="2" spans="1:6">
      <c r="A2" t="s">
        <v>9</v>
      </c>
      <c r="B2" s="3">
        <f>SUMIF(Rubrica!B:B,A2,Rubrica!E:E)</f>
        <v>3</v>
      </c>
      <c r="C2" s="3" t="str">
        <f>IFERROR(AVERAGEIF(Rubrica!B:B,A2,Rubrica!F:F),"")</f>
        <v/>
      </c>
      <c r="D2" s="3">
        <f>SUMIF(Rubrica!B:B,A2,Rubrica!G:G)</f>
        <v>0</v>
      </c>
    </row>
    <row r="3" spans="1:6">
      <c r="A3" t="s">
        <v>13</v>
      </c>
      <c r="B3" s="3">
        <f>SUMIF(Rubrica!B:B,A3,Rubrica!E:E)</f>
        <v>3</v>
      </c>
      <c r="C3" s="3" t="str">
        <f>IFERROR(AVERAGEIF(Rubrica!B:B,A3,Rubrica!F:F),"")</f>
        <v/>
      </c>
      <c r="D3" s="3">
        <f>SUMIF(Rubrica!B:B,A3,Rubrica!G:G)</f>
        <v>0</v>
      </c>
    </row>
    <row r="4" spans="1:6">
      <c r="A4" t="s">
        <v>17</v>
      </c>
      <c r="B4" s="3">
        <f>SUMIF(Rubrica!B:B,A4,Rubrica!E:E)</f>
        <v>18</v>
      </c>
      <c r="C4" s="3" t="str">
        <f>IFERROR(AVERAGEIF(Rubrica!B:B,A4,Rubrica!F:F),"")</f>
        <v/>
      </c>
      <c r="D4" s="3">
        <f>SUMIF(Rubrica!B:B,A4,Rubrica!G:G)</f>
        <v>0</v>
      </c>
    </row>
    <row r="5" spans="1:6">
      <c r="A5" t="s">
        <v>27</v>
      </c>
      <c r="B5" s="3">
        <f>SUMIF(Rubrica!B:B,A5,Rubrica!E:E)</f>
        <v>6</v>
      </c>
      <c r="C5" s="3" t="str">
        <f>IFERROR(AVERAGEIF(Rubrica!B:B,A5,Rubrica!F:F),"")</f>
        <v/>
      </c>
      <c r="D5" s="3">
        <f>SUMIF(Rubrica!B:B,A5,Rubrica!G:G)</f>
        <v>0</v>
      </c>
    </row>
    <row r="6" spans="1:6">
      <c r="A6" t="s">
        <v>31</v>
      </c>
      <c r="B6" s="3">
        <f>SUMIF(Rubrica!B:B,A6,Rubrica!E:E)</f>
        <v>3</v>
      </c>
      <c r="C6" s="3" t="str">
        <f>IFERROR(AVERAGEIF(Rubrica!B:B,A6,Rubrica!F:F),"")</f>
        <v/>
      </c>
      <c r="D6" s="3">
        <f>SUMIF(Rubrica!B:B,A6,Rubrica!G:G)</f>
        <v>0</v>
      </c>
    </row>
    <row r="7" spans="1:6">
      <c r="A7" t="s">
        <v>35</v>
      </c>
      <c r="B7" s="3">
        <f>SUMIF(Rubrica!B:B,A7,Rubrica!E:E)</f>
        <v>8</v>
      </c>
      <c r="C7" s="3" t="str">
        <f>IFERROR(AVERAGEIF(Rubrica!B:B,A7,Rubrica!F:F),"")</f>
        <v/>
      </c>
      <c r="D7" s="3">
        <f>SUMIF(Rubrica!B:B,A7,Rubrica!G:G)</f>
        <v>0</v>
      </c>
    </row>
    <row r="8" spans="1:6">
      <c r="A8" t="s">
        <v>42</v>
      </c>
      <c r="B8" s="3">
        <f>SUMIF(Rubrica!B:B,A8,Rubrica!E:E)</f>
        <v>25</v>
      </c>
      <c r="C8" s="3" t="str">
        <f>IFERROR(AVERAGEIF(Rubrica!B:B,A8,Rubrica!F:F),"")</f>
        <v/>
      </c>
      <c r="D8" s="3">
        <f>SUMIF(Rubrica!B:B,A8,Rubrica!G:G)</f>
        <v>0</v>
      </c>
    </row>
    <row r="9" spans="1:6">
      <c r="A9" t="s">
        <v>55</v>
      </c>
      <c r="B9" s="3">
        <f>SUMIF(Rubrica!B:B,A9,Rubrica!E:E)</f>
        <v>4</v>
      </c>
      <c r="C9" s="3" t="str">
        <f>IFERROR(AVERAGEIF(Rubrica!B:B,A9,Rubrica!F:F),"")</f>
        <v/>
      </c>
      <c r="D9" s="3">
        <f>SUMIF(Rubrica!B:B,A9,Rubrica!G:G)</f>
        <v>0</v>
      </c>
    </row>
    <row r="10" spans="1:6">
      <c r="A10" t="s">
        <v>59</v>
      </c>
      <c r="B10" s="3">
        <f>SUMIF(Rubrica!B:B,A10,Rubrica!E:E)</f>
        <v>4</v>
      </c>
      <c r="C10" s="3" t="str">
        <f>IFERROR(AVERAGEIF(Rubrica!B:B,A10,Rubrica!F:F),"")</f>
        <v/>
      </c>
      <c r="D10" s="3">
        <f>SUMIF(Rubrica!B:B,A10,Rubrica!G:G)</f>
        <v>0</v>
      </c>
    </row>
    <row r="11" spans="1:6">
      <c r="A11" t="s">
        <v>63</v>
      </c>
      <c r="B11" s="3">
        <f>SUMIF(Rubrica!B:B,A11,Rubrica!E:E)</f>
        <v>10</v>
      </c>
      <c r="C11" s="3" t="str">
        <f>IFERROR(AVERAGEIF(Rubrica!B:B,A11,Rubrica!F:F),"")</f>
        <v/>
      </c>
      <c r="D11" s="3">
        <f>SUMIF(Rubrica!B:B,A11,Rubrica!G:G)</f>
        <v>0</v>
      </c>
    </row>
    <row r="12" spans="1:6">
      <c r="A12" t="s">
        <v>70</v>
      </c>
      <c r="B12" s="3">
        <f>SUMIF(Rubrica!B:B,A12,Rubrica!E:E)</f>
        <v>7</v>
      </c>
      <c r="C12" s="3" t="str">
        <f>IFERROR(AVERAGEIF(Rubrica!B:B,A12,Rubrica!F:F),"")</f>
        <v/>
      </c>
      <c r="D12" s="3">
        <f>SUMIF(Rubrica!B:B,A12,Rubrica!G:G)</f>
        <v>0</v>
      </c>
    </row>
    <row r="13" spans="1:6">
      <c r="A13" t="s">
        <v>77</v>
      </c>
      <c r="B13" s="3">
        <f>SUMIF(Rubrica!B:B,A13,Rubrica!E:E)</f>
        <v>5</v>
      </c>
      <c r="C13" s="3" t="str">
        <f>IFERROR(AVERAGEIF(Rubrica!B:B,A13,Rubrica!F:F),"")</f>
        <v/>
      </c>
      <c r="D13" s="3">
        <f>SUMIF(Rubrica!B:B,A13,Rubrica!G:G)</f>
        <v>0</v>
      </c>
    </row>
    <row r="14" spans="1:6">
      <c r="A14" t="s">
        <v>81</v>
      </c>
      <c r="B14" s="3">
        <f>SUMIF(Rubrica!B:B,A14,Rubrica!E:E)</f>
        <v>1</v>
      </c>
      <c r="C14" s="3" t="str">
        <f>IFERROR(AVERAGEIF(Rubrica!B:B,A14,Rubrica!F:F),"")</f>
        <v/>
      </c>
      <c r="D14" s="3">
        <f>SUMIF(Rubrica!B:B,A14,Rubrica!G:G)</f>
        <v>0</v>
      </c>
    </row>
    <row r="16" spans="1:6" ht="15">
      <c r="A16" s="12" t="s">
        <v>131</v>
      </c>
      <c r="B16" s="12"/>
      <c r="C16" s="12"/>
      <c r="D16" s="10">
        <f>SUM(D2:D14)</f>
        <v>0</v>
      </c>
      <c r="E16" s="4"/>
      <c r="F16" s="4"/>
    </row>
    <row r="17" spans="1:6" ht="15">
      <c r="A17" s="13" t="s">
        <v>132</v>
      </c>
      <c r="B17" s="13"/>
      <c r="C17" s="13"/>
      <c r="D17" s="11" t="str">
        <f>IF(D16&gt;=90,"Sobresaliente",IF(D16&gt;=80,"Muy bueno",IF(D16&gt;=70,"Bueno",IF(D16&gt;=60,"Aceptable","Insuficiente"))))</f>
        <v>Insuficiente</v>
      </c>
      <c r="E17" s="11"/>
      <c r="F17" s="11"/>
    </row>
  </sheetData>
  <mergeCells count="2">
    <mergeCell ref="A16:C16"/>
    <mergeCell ref="A17:C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683B1A6EDE10418DE8A1D17455BA4D" ma:contentTypeVersion="16" ma:contentTypeDescription="Crear nuevo documento." ma:contentTypeScope="" ma:versionID="1bc0c6572922249e84b0c73f74885ef7">
  <xsd:schema xmlns:xsd="http://www.w3.org/2001/XMLSchema" xmlns:xs="http://www.w3.org/2001/XMLSchema" xmlns:p="http://schemas.microsoft.com/office/2006/metadata/properties" xmlns:ns2="585c86d3-781a-4558-8eea-0d71e98331af" xmlns:ns3="88dc91cc-2100-4f35-8d13-8c6c1825ca77" targetNamespace="http://schemas.microsoft.com/office/2006/metadata/properties" ma:root="true" ma:fieldsID="8d6a5c37def7db0fb70cf123efadc0ab" ns2:_="" ns3:_="">
    <xsd:import namespace="585c86d3-781a-4558-8eea-0d71e98331af"/>
    <xsd:import namespace="88dc91cc-2100-4f35-8d13-8c6c1825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c86d3-781a-4558-8eea-0d71e98331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c44c076-1990-432d-b910-f78c9fed31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c91cc-2100-4f35-8d13-8c6c1825ca7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1be766d-eb32-4cc2-8e46-a9ccccd452e7}" ma:internalName="TaxCatchAll" ma:showField="CatchAllData" ma:web="88dc91cc-2100-4f35-8d13-8c6c1825ca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dc91cc-2100-4f35-8d13-8c6c1825ca77" xsi:nil="true"/>
    <lcf76f155ced4ddcb4097134ff3c332f xmlns="585c86d3-781a-4558-8eea-0d71e98331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CAC7B0-98F2-4F70-81B0-34D4B7E40222}"/>
</file>

<file path=customXml/itemProps2.xml><?xml version="1.0" encoding="utf-8"?>
<ds:datastoreItem xmlns:ds="http://schemas.openxmlformats.org/officeDocument/2006/customXml" ds:itemID="{5DA5008C-74CD-4A52-B019-DED337C0F686}"/>
</file>

<file path=customXml/itemProps3.xml><?xml version="1.0" encoding="utf-8"?>
<ds:datastoreItem xmlns:ds="http://schemas.openxmlformats.org/officeDocument/2006/customXml" ds:itemID="{FBDF544E-0A9E-4544-9F2B-F3ABB79ED5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Rubrica</vt:lpstr>
      <vt:lpstr>Escala_1_7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Wong</dc:creator>
  <cp:lastModifiedBy>Wendy Wong Jimenez</cp:lastModifiedBy>
  <dcterms:created xsi:type="dcterms:W3CDTF">2026-04-15T03:51:05Z</dcterms:created>
  <dcterms:modified xsi:type="dcterms:W3CDTF">2026-04-22T21:20:10Z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0x01010065683B1A6EDE10418DE8A1D17455BA4D</vt:lpwstr>
  </property>
</Properties>
</file>